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javna objava o trošenju sredstava\"/>
    </mc:Choice>
  </mc:AlternateContent>
  <xr:revisionPtr revIDLastSave="0" documentId="8_{47E8500C-E6D6-47F6-9F68-FA8E433EEB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 kategorija 1" sheetId="1" r:id="rId1"/>
    <sheet name="kategorija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1" l="1"/>
  <c r="D90" i="1"/>
  <c r="D85" i="1"/>
  <c r="D10" i="1"/>
  <c r="D69" i="1"/>
  <c r="D8" i="1"/>
  <c r="D100" i="1"/>
  <c r="D96" i="1"/>
  <c r="D101" i="1" l="1"/>
  <c r="D63" i="1"/>
  <c r="D23" i="1"/>
  <c r="D80" i="1"/>
  <c r="D67" i="1"/>
  <c r="D27" i="1"/>
  <c r="D76" i="1"/>
  <c r="D72" i="1"/>
  <c r="D51" i="1"/>
  <c r="D98" i="1"/>
  <c r="D61" i="1"/>
  <c r="D65" i="1"/>
  <c r="D78" i="1"/>
  <c r="D59" i="1"/>
  <c r="D49" i="1"/>
  <c r="D47" i="1"/>
  <c r="D36" i="1"/>
  <c r="D20" i="1"/>
  <c r="D18" i="1"/>
  <c r="D54" i="1"/>
  <c r="D57" i="1" l="1"/>
  <c r="A25" i="2" l="1"/>
</calcChain>
</file>

<file path=xl/sharedStrings.xml><?xml version="1.0" encoding="utf-8"?>
<sst xmlns="http://schemas.openxmlformats.org/spreadsheetml/2006/main" count="251" uniqueCount="82">
  <si>
    <t>NAZIV PRIMATELJA</t>
  </si>
  <si>
    <t>OIB</t>
  </si>
  <si>
    <t>SJEDIŠTE PRIMATELJA</t>
  </si>
  <si>
    <t>ISPLAĆENI IZNOS</t>
  </si>
  <si>
    <t>VRSTA RASHODA I IZDATAKA</t>
  </si>
  <si>
    <t>ISPLAĆENI IZNOS EUR</t>
  </si>
  <si>
    <t>Kategorija 1 primatelja sredstava</t>
  </si>
  <si>
    <t>Kategorija 2 primatelja sredstava</t>
  </si>
  <si>
    <t>JAVNA OBJAVA INFORMACIJA O TROŠENJU SREDSTAVA</t>
  </si>
  <si>
    <t>Osnovna škola Tar - Vabriga</t>
  </si>
  <si>
    <t>Istarska 21, 52465 Tar</t>
  </si>
  <si>
    <t>OIB: 19604931364</t>
  </si>
  <si>
    <t>Zagreb</t>
  </si>
  <si>
    <t>Buzet</t>
  </si>
  <si>
    <t>Poreč</t>
  </si>
  <si>
    <t>ELEKTROMETAL D.O.O.</t>
  </si>
  <si>
    <t>KONZUM PLUS D.O.O.</t>
  </si>
  <si>
    <t>CONCENTTINO D.O.O.</t>
  </si>
  <si>
    <t>3222 - Materijal i sirovine</t>
  </si>
  <si>
    <t>3224 - Materijal i dijelovi za tekuće i investicijsko održavanje</t>
  </si>
  <si>
    <t>3231 - Usluge telefona, pošte i prijevoza</t>
  </si>
  <si>
    <t>3234 - Komunalne usluge</t>
  </si>
  <si>
    <t>3722 - Naknade građanima i kućanstvima u naravi</t>
  </si>
  <si>
    <t>ISTARSKA KREDITNA BANKA UMAG D.D.</t>
  </si>
  <si>
    <t>3431 - Bankarske usluge i usluge platnog prometa</t>
  </si>
  <si>
    <t>Umag</t>
  </si>
  <si>
    <t xml:space="preserve">                              JAVNA OBJAVA INFORMACIJA O TROŠENJU SREDSTAVA</t>
  </si>
  <si>
    <t>3111 - Plaće za redovna rad</t>
  </si>
  <si>
    <t>3113 - Plaće za prekovremeni rad</t>
  </si>
  <si>
    <t>3114 - Plaće za posebne uvjete rada</t>
  </si>
  <si>
    <t>3132 - Doprinosi za obvezno zdravstveno osiguranje</t>
  </si>
  <si>
    <t>3212 - Naknade za prijevoz, za rad na terenu i odvojeni život</t>
  </si>
  <si>
    <t>3295 - Pristojbe i naknade</t>
  </si>
  <si>
    <t>ISTARSKI VODOVOD D.O.O.</t>
  </si>
  <si>
    <t>HT D.D. USLUGE FIKSNE TELEFONIJE</t>
  </si>
  <si>
    <t>Ukupno</t>
  </si>
  <si>
    <t>HEP OPSKRBA D.O.O.</t>
  </si>
  <si>
    <t>PIK VRBOVEC PLUS D.O.O.</t>
  </si>
  <si>
    <t>Vrbovec</t>
  </si>
  <si>
    <t>TELEMACH HRVATSKA D.O.O.</t>
  </si>
  <si>
    <t>PETROL D.O.O.</t>
  </si>
  <si>
    <t>T.S.LJUŠTINA-PROM D.O.O.</t>
  </si>
  <si>
    <t>Červar Porat</t>
  </si>
  <si>
    <t>MEDUZA D.O.O.</t>
  </si>
  <si>
    <t xml:space="preserve">VINDIJA D.D. </t>
  </si>
  <si>
    <t>Varaždin</t>
  </si>
  <si>
    <t>CROATIA OSIGURANJE D.D.</t>
  </si>
  <si>
    <t>Duga Resa</t>
  </si>
  <si>
    <t>3221 - Uredski materijal i ostali materijalni rashodi</t>
  </si>
  <si>
    <t>3211 - Službena putovanja</t>
  </si>
  <si>
    <t>3223 - Energija</t>
  </si>
  <si>
    <t>3292 - Premije osiguranja</t>
  </si>
  <si>
    <t>3121 - Ostali rashodi za zaposlene</t>
  </si>
  <si>
    <t>ISTRANET Obrt za računalne djelatnosti</t>
  </si>
  <si>
    <t>LEDO PLUS D.O.O.</t>
  </si>
  <si>
    <t>USLUGA POREČ D.O.O.</t>
  </si>
  <si>
    <t>HRVATSKA ZAJEDNICA OSNOVNIH ŠKOLA</t>
  </si>
  <si>
    <t>POSLOVNI EDUKATOR D.O.O.</t>
  </si>
  <si>
    <t>Kaštel Sućurac</t>
  </si>
  <si>
    <t>JURIČEK</t>
  </si>
  <si>
    <t>Gornji Stupnik</t>
  </si>
  <si>
    <t>MOMPERLON d.o.o.</t>
  </si>
  <si>
    <t>Tar</t>
  </si>
  <si>
    <t>AUTOTRANS D.D.</t>
  </si>
  <si>
    <t>Cres</t>
  </si>
  <si>
    <t>RILOOP j.d.o.o.</t>
  </si>
  <si>
    <t>Veprinac</t>
  </si>
  <si>
    <t>LEKSIKON D.O.O.</t>
  </si>
  <si>
    <t>Rijeka</t>
  </si>
  <si>
    <t>NAKLADA LJEVAK D.O.O.</t>
  </si>
  <si>
    <t>FINANCIJSKA AGENCIJA</t>
  </si>
  <si>
    <t>3239 - Ostale usluge</t>
  </si>
  <si>
    <t>ŠKOLSKE NOVINE D.O.O.</t>
  </si>
  <si>
    <t>3235 - Komunalne usluge</t>
  </si>
  <si>
    <t>HRVATSKA UDRUGA RAVNATELJA OŠ</t>
  </si>
  <si>
    <t>3294 - Članarine i norme</t>
  </si>
  <si>
    <t>4241- Knjige</t>
  </si>
  <si>
    <t>3235 - Zakupnine i najamnine</t>
  </si>
  <si>
    <t>FUTURA trgovački obrt</t>
  </si>
  <si>
    <t>3238 - Računalne usluge</t>
  </si>
  <si>
    <t xml:space="preserve">                                                                                                     Ukupno za ožujak 2024. godine</t>
  </si>
  <si>
    <t>Ukupno za ožujak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</si>
</sst>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4" fontId="2" fillId="2" borderId="0" xfId="1" applyNumberFormat="1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2" fillId="2" borderId="1" xfId="2" applyNumberForma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 wrapText="1"/>
    </xf>
    <xf numFmtId="0" fontId="8" fillId="0" borderId="0" xfId="0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0" applyFont="1"/>
    <xf numFmtId="4" fontId="11" fillId="2" borderId="1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center"/>
    </xf>
    <xf numFmtId="4" fontId="2" fillId="2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" fontId="11" fillId="2" borderId="1" xfId="2" applyNumberFormat="1" applyFont="1" applyFill="1" applyBorder="1" applyAlignment="1">
      <alignment horizontal="center" vertical="center"/>
    </xf>
    <xf numFmtId="4" fontId="10" fillId="2" borderId="1" xfId="2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/>
    </xf>
    <xf numFmtId="4" fontId="11" fillId="2" borderId="4" xfId="1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1" xfId="1" applyFont="1" applyBorder="1" applyAlignment="1" applyProtection="1">
      <alignment horizontal="left" vertical="center" wrapText="1" readingOrder="1"/>
      <protection locked="0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2" fillId="0" borderId="4" xfId="1" applyFont="1" applyBorder="1" applyAlignment="1" applyProtection="1">
      <alignment horizontal="left" vertical="center" wrapText="1" readingOrder="1"/>
      <protection locked="0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1" fillId="2" borderId="1" xfId="1" applyNumberFormat="1" applyFill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wrapText="1" readingOrder="1"/>
      <protection locked="0"/>
    </xf>
    <xf numFmtId="0" fontId="1" fillId="2" borderId="0" xfId="1" applyFill="1"/>
    <xf numFmtId="0" fontId="1" fillId="0" borderId="0" xfId="1"/>
    <xf numFmtId="0" fontId="9" fillId="0" borderId="1" xfId="1" applyFont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3">
    <cellStyle name="Normalno" xfId="0" builtinId="0"/>
    <cellStyle name="Normalno 2" xfId="2" xr:uid="{00000000-0005-0000-0000-000001000000}"/>
    <cellStyle name="Normal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84" workbookViewId="0">
      <selection activeCell="G92" sqref="G92"/>
    </sheetView>
  </sheetViews>
  <sheetFormatPr defaultRowHeight="13.8" x14ac:dyDescent="0.25"/>
  <cols>
    <col min="1" max="1" width="35.21875" style="5" customWidth="1"/>
    <col min="2" max="3" width="18" style="6" customWidth="1"/>
    <col min="4" max="4" width="15" style="6" customWidth="1"/>
    <col min="5" max="5" width="44.109375" style="5" customWidth="1"/>
    <col min="6" max="16384" width="8.88671875" style="5"/>
  </cols>
  <sheetData>
    <row r="1" spans="1:12" x14ac:dyDescent="0.25">
      <c r="A1" s="5" t="s">
        <v>9</v>
      </c>
    </row>
    <row r="2" spans="1:12" x14ac:dyDescent="0.25">
      <c r="A2" s="5" t="s">
        <v>10</v>
      </c>
    </row>
    <row r="3" spans="1:12" x14ac:dyDescent="0.25">
      <c r="A3" s="5" t="s">
        <v>11</v>
      </c>
    </row>
    <row r="4" spans="1:12" s="16" customFormat="1" x14ac:dyDescent="0.25">
      <c r="A4" s="64" t="s">
        <v>8</v>
      </c>
      <c r="B4" s="64"/>
      <c r="C4" s="64"/>
      <c r="D4" s="64"/>
      <c r="E4" s="64"/>
    </row>
    <row r="5" spans="1:12" s="9" customFormat="1" ht="21.6" customHeight="1" x14ac:dyDescent="0.3">
      <c r="A5" s="50" t="s">
        <v>6</v>
      </c>
      <c r="B5" s="8"/>
      <c r="C5" s="6"/>
      <c r="D5" s="6"/>
    </row>
    <row r="6" spans="1:12" s="20" customFormat="1" ht="30.6" customHeight="1" x14ac:dyDescent="0.25">
      <c r="A6" s="11" t="s">
        <v>0</v>
      </c>
      <c r="B6" s="12" t="s">
        <v>1</v>
      </c>
      <c r="C6" s="17" t="s">
        <v>2</v>
      </c>
      <c r="D6" s="13" t="s">
        <v>5</v>
      </c>
      <c r="E6" s="13" t="s">
        <v>4</v>
      </c>
      <c r="F6" s="18"/>
      <c r="G6" s="5"/>
      <c r="H6" s="19"/>
      <c r="I6" s="19"/>
      <c r="J6" s="19"/>
      <c r="K6" s="19"/>
      <c r="L6" s="19"/>
    </row>
    <row r="7" spans="1:12" s="9" customFormat="1" ht="13.95" customHeight="1" x14ac:dyDescent="0.3">
      <c r="A7" s="14" t="s">
        <v>74</v>
      </c>
      <c r="B7" s="27">
        <v>97748123085</v>
      </c>
      <c r="C7" s="28" t="s">
        <v>12</v>
      </c>
      <c r="D7" s="29">
        <v>53.09</v>
      </c>
      <c r="E7" s="21" t="s">
        <v>75</v>
      </c>
      <c r="F7" s="43"/>
      <c r="H7" s="44"/>
      <c r="I7" s="44"/>
      <c r="J7" s="44"/>
      <c r="K7" s="44"/>
      <c r="L7" s="44"/>
    </row>
    <row r="8" spans="1:12" s="9" customFormat="1" ht="18" customHeight="1" x14ac:dyDescent="0.3">
      <c r="A8" s="40"/>
      <c r="B8" s="27"/>
      <c r="C8" s="30" t="s">
        <v>35</v>
      </c>
      <c r="D8" s="30">
        <f>D7</f>
        <v>53.09</v>
      </c>
      <c r="E8" s="14"/>
      <c r="F8" s="41"/>
      <c r="G8" s="42"/>
      <c r="H8" s="42"/>
      <c r="I8" s="42"/>
      <c r="J8" s="42"/>
      <c r="K8" s="42"/>
      <c r="L8" s="42"/>
    </row>
    <row r="9" spans="1:12" s="9" customFormat="1" ht="13.95" customHeight="1" x14ac:dyDescent="0.3">
      <c r="A9" s="14" t="s">
        <v>56</v>
      </c>
      <c r="B9" s="27">
        <v>78661516143</v>
      </c>
      <c r="C9" s="28" t="s">
        <v>12</v>
      </c>
      <c r="D9" s="29">
        <v>55</v>
      </c>
      <c r="E9" s="21" t="s">
        <v>75</v>
      </c>
      <c r="F9" s="43"/>
      <c r="H9" s="44"/>
      <c r="I9" s="44"/>
      <c r="J9" s="44"/>
      <c r="K9" s="44"/>
      <c r="L9" s="44"/>
    </row>
    <row r="10" spans="1:12" s="9" customFormat="1" ht="19.2" customHeight="1" x14ac:dyDescent="0.3">
      <c r="A10" s="40"/>
      <c r="B10" s="27"/>
      <c r="C10" s="30" t="s">
        <v>35</v>
      </c>
      <c r="D10" s="30">
        <f>D9</f>
        <v>55</v>
      </c>
      <c r="E10" s="14"/>
      <c r="F10" s="41"/>
      <c r="G10" s="42"/>
      <c r="H10" s="42"/>
      <c r="I10" s="42"/>
      <c r="J10" s="42"/>
      <c r="K10" s="42"/>
      <c r="L10" s="42"/>
    </row>
    <row r="11" spans="1:12" s="9" customFormat="1" ht="13.95" customHeight="1" x14ac:dyDescent="0.3">
      <c r="A11" s="40" t="s">
        <v>16</v>
      </c>
      <c r="B11" s="27">
        <v>62226620908</v>
      </c>
      <c r="C11" s="32" t="s">
        <v>12</v>
      </c>
      <c r="D11" s="32">
        <v>206.37</v>
      </c>
      <c r="E11" s="14" t="s">
        <v>18</v>
      </c>
      <c r="F11" s="41"/>
      <c r="H11" s="42"/>
      <c r="I11" s="42"/>
      <c r="J11" s="42"/>
      <c r="K11" s="42"/>
      <c r="L11" s="42"/>
    </row>
    <row r="12" spans="1:12" s="9" customFormat="1" ht="13.95" customHeight="1" x14ac:dyDescent="0.3">
      <c r="A12" s="40" t="s">
        <v>16</v>
      </c>
      <c r="B12" s="27">
        <v>62226620908</v>
      </c>
      <c r="C12" s="32" t="s">
        <v>12</v>
      </c>
      <c r="D12" s="32">
        <v>400.28</v>
      </c>
      <c r="E12" s="14" t="s">
        <v>18</v>
      </c>
      <c r="F12" s="41"/>
      <c r="H12" s="42"/>
      <c r="I12" s="42"/>
      <c r="J12" s="42"/>
      <c r="K12" s="42"/>
      <c r="L12" s="42"/>
    </row>
    <row r="13" spans="1:12" s="9" customFormat="1" ht="13.95" customHeight="1" x14ac:dyDescent="0.3">
      <c r="A13" s="40" t="s">
        <v>16</v>
      </c>
      <c r="B13" s="27">
        <v>62226620908</v>
      </c>
      <c r="C13" s="32" t="s">
        <v>12</v>
      </c>
      <c r="D13" s="32">
        <v>57.14</v>
      </c>
      <c r="E13" s="14" t="s">
        <v>18</v>
      </c>
      <c r="F13" s="41"/>
      <c r="H13" s="42"/>
      <c r="I13" s="42"/>
      <c r="J13" s="42"/>
      <c r="K13" s="42"/>
      <c r="L13" s="42"/>
    </row>
    <row r="14" spans="1:12" s="9" customFormat="1" ht="13.95" customHeight="1" x14ac:dyDescent="0.3">
      <c r="A14" s="40" t="s">
        <v>16</v>
      </c>
      <c r="B14" s="27">
        <v>62226620908</v>
      </c>
      <c r="C14" s="32" t="s">
        <v>12</v>
      </c>
      <c r="D14" s="32">
        <v>356.02</v>
      </c>
      <c r="E14" s="14" t="s">
        <v>18</v>
      </c>
      <c r="F14" s="41"/>
      <c r="H14" s="42"/>
      <c r="I14" s="42"/>
      <c r="J14" s="42"/>
      <c r="K14" s="42"/>
      <c r="L14" s="42"/>
    </row>
    <row r="15" spans="1:12" s="9" customFormat="1" ht="13.95" customHeight="1" x14ac:dyDescent="0.3">
      <c r="A15" s="40" t="s">
        <v>16</v>
      </c>
      <c r="B15" s="27">
        <v>62226620908</v>
      </c>
      <c r="C15" s="32" t="s">
        <v>12</v>
      </c>
      <c r="D15" s="32">
        <v>600.46</v>
      </c>
      <c r="E15" s="14" t="s">
        <v>18</v>
      </c>
      <c r="F15" s="41"/>
      <c r="H15" s="42"/>
      <c r="I15" s="42"/>
      <c r="J15" s="42"/>
      <c r="K15" s="42"/>
      <c r="L15" s="42"/>
    </row>
    <row r="16" spans="1:12" s="9" customFormat="1" ht="13.95" customHeight="1" x14ac:dyDescent="0.3">
      <c r="A16" s="40" t="s">
        <v>16</v>
      </c>
      <c r="B16" s="27">
        <v>62226620908</v>
      </c>
      <c r="C16" s="32" t="s">
        <v>12</v>
      </c>
      <c r="D16" s="32">
        <v>322.5</v>
      </c>
      <c r="E16" s="14" t="s">
        <v>18</v>
      </c>
      <c r="F16" s="41"/>
      <c r="H16" s="42"/>
      <c r="I16" s="42"/>
      <c r="J16" s="42"/>
      <c r="K16" s="42"/>
      <c r="L16" s="42"/>
    </row>
    <row r="17" spans="1:12" s="9" customFormat="1" ht="13.95" customHeight="1" x14ac:dyDescent="0.3">
      <c r="A17" s="40" t="s">
        <v>16</v>
      </c>
      <c r="B17" s="27">
        <v>62226620908</v>
      </c>
      <c r="C17" s="32" t="s">
        <v>12</v>
      </c>
      <c r="D17" s="32">
        <v>49.16</v>
      </c>
      <c r="E17" s="14" t="s">
        <v>18</v>
      </c>
      <c r="F17" s="41"/>
      <c r="H17" s="42"/>
      <c r="I17" s="42"/>
      <c r="J17" s="42"/>
      <c r="K17" s="42"/>
      <c r="L17" s="42"/>
    </row>
    <row r="18" spans="1:12" s="9" customFormat="1" ht="17.399999999999999" customHeight="1" x14ac:dyDescent="0.3">
      <c r="A18" s="40"/>
      <c r="B18" s="31"/>
      <c r="C18" s="30" t="s">
        <v>35</v>
      </c>
      <c r="D18" s="33">
        <f>SUM(D11:D17)</f>
        <v>1991.93</v>
      </c>
      <c r="E18" s="14"/>
      <c r="F18" s="41"/>
      <c r="H18" s="42"/>
      <c r="I18" s="42"/>
      <c r="J18" s="42"/>
      <c r="K18" s="42"/>
      <c r="L18" s="42"/>
    </row>
    <row r="19" spans="1:12" s="9" customFormat="1" ht="13.95" customHeight="1" x14ac:dyDescent="0.3">
      <c r="A19" s="40" t="s">
        <v>33</v>
      </c>
      <c r="B19" s="31">
        <v>13269963589</v>
      </c>
      <c r="C19" s="34" t="s">
        <v>13</v>
      </c>
      <c r="D19" s="34">
        <v>326.54000000000002</v>
      </c>
      <c r="E19" s="14" t="s">
        <v>21</v>
      </c>
      <c r="F19" s="41"/>
      <c r="G19" s="42"/>
      <c r="H19" s="42"/>
      <c r="I19" s="42"/>
      <c r="J19" s="42"/>
      <c r="K19" s="42"/>
      <c r="L19" s="45"/>
    </row>
    <row r="20" spans="1:12" s="9" customFormat="1" ht="18.600000000000001" customHeight="1" x14ac:dyDescent="0.3">
      <c r="A20" s="40"/>
      <c r="B20" s="31"/>
      <c r="C20" s="30" t="s">
        <v>35</v>
      </c>
      <c r="D20" s="30">
        <f>SUM(D19)</f>
        <v>326.54000000000002</v>
      </c>
      <c r="E20" s="14"/>
      <c r="F20" s="41"/>
      <c r="G20" s="42"/>
      <c r="H20" s="42"/>
      <c r="I20" s="42"/>
      <c r="J20" s="42"/>
      <c r="K20" s="42"/>
      <c r="L20" s="45"/>
    </row>
    <row r="21" spans="1:12" s="9" customFormat="1" ht="13.95" customHeight="1" x14ac:dyDescent="0.3">
      <c r="A21" s="40" t="s">
        <v>40</v>
      </c>
      <c r="B21" s="31">
        <v>75550985023</v>
      </c>
      <c r="C21" s="34" t="s">
        <v>12</v>
      </c>
      <c r="D21" s="34">
        <v>71.22</v>
      </c>
      <c r="E21" s="14" t="s">
        <v>50</v>
      </c>
      <c r="F21" s="41"/>
      <c r="G21" s="42"/>
      <c r="H21" s="42"/>
      <c r="I21" s="42"/>
      <c r="J21" s="42"/>
      <c r="K21" s="42"/>
      <c r="L21" s="45"/>
    </row>
    <row r="22" spans="1:12" s="9" customFormat="1" ht="13.95" customHeight="1" x14ac:dyDescent="0.3">
      <c r="A22" s="40" t="s">
        <v>40</v>
      </c>
      <c r="B22" s="31">
        <v>75550985023</v>
      </c>
      <c r="C22" s="34" t="s">
        <v>12</v>
      </c>
      <c r="D22" s="34">
        <v>67.930000000000007</v>
      </c>
      <c r="E22" s="14" t="s">
        <v>50</v>
      </c>
      <c r="F22" s="41"/>
      <c r="G22" s="42"/>
      <c r="H22" s="42"/>
      <c r="I22" s="42"/>
      <c r="J22" s="42"/>
      <c r="K22" s="42"/>
      <c r="L22" s="45"/>
    </row>
    <row r="23" spans="1:12" s="9" customFormat="1" ht="18" customHeight="1" x14ac:dyDescent="0.3">
      <c r="A23" s="40"/>
      <c r="B23" s="31"/>
      <c r="C23" s="30" t="s">
        <v>35</v>
      </c>
      <c r="D23" s="30">
        <f>SUM(D21:D22)</f>
        <v>139.15</v>
      </c>
      <c r="E23" s="14"/>
      <c r="F23" s="41"/>
      <c r="G23" s="42"/>
      <c r="H23" s="42"/>
      <c r="I23" s="42"/>
      <c r="J23" s="42"/>
      <c r="K23" s="42"/>
      <c r="L23" s="45"/>
    </row>
    <row r="24" spans="1:12" ht="13.95" customHeight="1" x14ac:dyDescent="0.25">
      <c r="A24" s="52" t="s">
        <v>55</v>
      </c>
      <c r="B24" s="27">
        <v>31073587765</v>
      </c>
      <c r="C24" s="34" t="s">
        <v>14</v>
      </c>
      <c r="D24" s="34">
        <v>57.26</v>
      </c>
      <c r="E24" s="14" t="s">
        <v>21</v>
      </c>
      <c r="F24" s="53"/>
      <c r="G24" s="54"/>
      <c r="H24" s="54"/>
      <c r="I24" s="54"/>
      <c r="J24" s="54"/>
      <c r="K24" s="54"/>
      <c r="L24" s="54"/>
    </row>
    <row r="25" spans="1:12" ht="13.95" customHeight="1" x14ac:dyDescent="0.25">
      <c r="A25" s="52" t="s">
        <v>55</v>
      </c>
      <c r="B25" s="27">
        <v>31073587765</v>
      </c>
      <c r="C25" s="34" t="s">
        <v>14</v>
      </c>
      <c r="D25" s="34">
        <v>45.38</v>
      </c>
      <c r="E25" s="14" t="s">
        <v>73</v>
      </c>
      <c r="F25" s="53"/>
      <c r="G25" s="54"/>
      <c r="H25" s="54"/>
      <c r="I25" s="54"/>
      <c r="J25" s="54"/>
      <c r="K25" s="54"/>
      <c r="L25" s="54"/>
    </row>
    <row r="26" spans="1:12" ht="13.95" customHeight="1" x14ac:dyDescent="0.25">
      <c r="A26" s="52" t="s">
        <v>55</v>
      </c>
      <c r="B26" s="27">
        <v>31073587765</v>
      </c>
      <c r="C26" s="34" t="s">
        <v>14</v>
      </c>
      <c r="D26" s="34">
        <v>154.93</v>
      </c>
      <c r="E26" s="14" t="s">
        <v>21</v>
      </c>
      <c r="F26" s="53"/>
      <c r="G26" s="54"/>
      <c r="H26" s="54"/>
      <c r="I26" s="54"/>
      <c r="J26" s="54"/>
      <c r="K26" s="54"/>
      <c r="L26" s="54"/>
    </row>
    <row r="27" spans="1:12" s="9" customFormat="1" ht="17.399999999999999" customHeight="1" x14ac:dyDescent="0.3">
      <c r="A27" s="40"/>
      <c r="B27" s="31"/>
      <c r="C27" s="30" t="s">
        <v>35</v>
      </c>
      <c r="D27" s="30">
        <f>SUM(D24:D26)</f>
        <v>257.57</v>
      </c>
      <c r="E27" s="14"/>
      <c r="F27" s="41"/>
      <c r="G27" s="42"/>
      <c r="H27" s="42"/>
      <c r="I27" s="42"/>
      <c r="J27" s="42"/>
      <c r="K27" s="42"/>
      <c r="L27" s="45"/>
    </row>
    <row r="28" spans="1:12" s="9" customFormat="1" ht="13.95" customHeight="1" x14ac:dyDescent="0.3">
      <c r="A28" s="40" t="s">
        <v>37</v>
      </c>
      <c r="B28" s="27">
        <v>41976933718</v>
      </c>
      <c r="C28" s="32" t="s">
        <v>38</v>
      </c>
      <c r="D28" s="32">
        <v>124.24</v>
      </c>
      <c r="E28" s="14" t="s">
        <v>18</v>
      </c>
      <c r="F28" s="41"/>
      <c r="H28" s="42"/>
      <c r="I28" s="42"/>
      <c r="J28" s="42"/>
      <c r="K28" s="42"/>
      <c r="L28" s="42"/>
    </row>
    <row r="29" spans="1:12" s="9" customFormat="1" ht="13.95" customHeight="1" x14ac:dyDescent="0.3">
      <c r="A29" s="40" t="s">
        <v>37</v>
      </c>
      <c r="B29" s="27">
        <v>41976933718</v>
      </c>
      <c r="C29" s="32" t="s">
        <v>38</v>
      </c>
      <c r="D29" s="32">
        <v>91.96</v>
      </c>
      <c r="E29" s="14" t="s">
        <v>18</v>
      </c>
      <c r="F29" s="41"/>
      <c r="H29" s="42"/>
      <c r="I29" s="42"/>
      <c r="J29" s="42"/>
      <c r="K29" s="42"/>
      <c r="L29" s="42"/>
    </row>
    <row r="30" spans="1:12" s="9" customFormat="1" ht="13.95" customHeight="1" x14ac:dyDescent="0.3">
      <c r="A30" s="40" t="s">
        <v>37</v>
      </c>
      <c r="B30" s="27">
        <v>41976933718</v>
      </c>
      <c r="C30" s="32" t="s">
        <v>38</v>
      </c>
      <c r="D30" s="32">
        <v>54.42</v>
      </c>
      <c r="E30" s="14" t="s">
        <v>18</v>
      </c>
      <c r="F30" s="41"/>
      <c r="H30" s="42"/>
      <c r="I30" s="42"/>
      <c r="J30" s="42"/>
      <c r="K30" s="42"/>
      <c r="L30" s="42"/>
    </row>
    <row r="31" spans="1:12" s="9" customFormat="1" ht="13.95" customHeight="1" x14ac:dyDescent="0.3">
      <c r="A31" s="40" t="s">
        <v>37</v>
      </c>
      <c r="B31" s="27">
        <v>41976933718</v>
      </c>
      <c r="C31" s="32" t="s">
        <v>38</v>
      </c>
      <c r="D31" s="32">
        <v>124.24</v>
      </c>
      <c r="E31" s="14" t="s">
        <v>18</v>
      </c>
      <c r="F31" s="41"/>
      <c r="H31" s="42"/>
      <c r="I31" s="42"/>
      <c r="J31" s="42"/>
      <c r="K31" s="42"/>
      <c r="L31" s="42"/>
    </row>
    <row r="32" spans="1:12" s="9" customFormat="1" ht="13.95" customHeight="1" x14ac:dyDescent="0.3">
      <c r="A32" s="40" t="s">
        <v>37</v>
      </c>
      <c r="B32" s="27">
        <v>41976933718</v>
      </c>
      <c r="C32" s="32" t="s">
        <v>38</v>
      </c>
      <c r="D32" s="32">
        <v>82.91</v>
      </c>
      <c r="E32" s="14" t="s">
        <v>18</v>
      </c>
      <c r="F32" s="41"/>
      <c r="H32" s="42"/>
      <c r="I32" s="42"/>
      <c r="J32" s="42"/>
      <c r="K32" s="42"/>
      <c r="L32" s="42"/>
    </row>
    <row r="33" spans="1:13" s="9" customFormat="1" ht="13.95" customHeight="1" x14ac:dyDescent="0.3">
      <c r="A33" s="40" t="s">
        <v>37</v>
      </c>
      <c r="B33" s="27">
        <v>41976933718</v>
      </c>
      <c r="C33" s="32" t="s">
        <v>38</v>
      </c>
      <c r="D33" s="32">
        <v>93.18</v>
      </c>
      <c r="E33" s="14" t="s">
        <v>18</v>
      </c>
      <c r="F33" s="41"/>
      <c r="H33" s="42"/>
      <c r="I33" s="42"/>
      <c r="J33" s="42"/>
      <c r="K33" s="42"/>
      <c r="L33" s="42"/>
    </row>
    <row r="34" spans="1:13" s="9" customFormat="1" ht="13.95" customHeight="1" x14ac:dyDescent="0.3">
      <c r="A34" s="40" t="s">
        <v>37</v>
      </c>
      <c r="B34" s="27">
        <v>41976933718</v>
      </c>
      <c r="C34" s="32" t="s">
        <v>38</v>
      </c>
      <c r="D34" s="32">
        <v>28.26</v>
      </c>
      <c r="E34" s="14" t="s">
        <v>18</v>
      </c>
      <c r="F34" s="41"/>
      <c r="H34" s="42"/>
      <c r="I34" s="42"/>
      <c r="J34" s="42"/>
      <c r="K34" s="42"/>
      <c r="L34" s="42"/>
    </row>
    <row r="35" spans="1:13" s="9" customFormat="1" ht="13.95" customHeight="1" x14ac:dyDescent="0.3">
      <c r="A35" s="40" t="s">
        <v>37</v>
      </c>
      <c r="B35" s="27">
        <v>41976933718</v>
      </c>
      <c r="C35" s="32" t="s">
        <v>38</v>
      </c>
      <c r="D35" s="32">
        <v>202.86</v>
      </c>
      <c r="E35" s="14" t="s">
        <v>18</v>
      </c>
      <c r="F35" s="41"/>
      <c r="H35" s="42"/>
      <c r="I35" s="42"/>
      <c r="J35" s="42"/>
      <c r="K35" s="42"/>
      <c r="L35" s="42"/>
    </row>
    <row r="36" spans="1:13" s="9" customFormat="1" ht="20.399999999999999" customHeight="1" x14ac:dyDescent="0.3">
      <c r="A36" s="40"/>
      <c r="B36" s="31"/>
      <c r="C36" s="30" t="s">
        <v>35</v>
      </c>
      <c r="D36" s="33">
        <f>SUM(D28:D35)</f>
        <v>802.07</v>
      </c>
      <c r="E36" s="14"/>
      <c r="F36" s="41"/>
      <c r="H36" s="42"/>
      <c r="I36" s="42"/>
      <c r="J36" s="42"/>
      <c r="K36" s="42"/>
      <c r="L36" s="42"/>
    </row>
    <row r="37" spans="1:13" s="9" customFormat="1" ht="13.95" customHeight="1" x14ac:dyDescent="0.3">
      <c r="A37" s="40" t="s">
        <v>44</v>
      </c>
      <c r="B37" s="27">
        <v>44138062462</v>
      </c>
      <c r="C37" s="32" t="s">
        <v>45</v>
      </c>
      <c r="D37" s="32">
        <v>103.28</v>
      </c>
      <c r="E37" s="14" t="s">
        <v>18</v>
      </c>
      <c r="F37" s="41"/>
      <c r="H37" s="42"/>
      <c r="I37" s="42"/>
      <c r="J37" s="42"/>
      <c r="K37" s="42"/>
      <c r="L37" s="42"/>
    </row>
    <row r="38" spans="1:13" s="9" customFormat="1" ht="13.95" customHeight="1" x14ac:dyDescent="0.3">
      <c r="A38" s="40" t="s">
        <v>44</v>
      </c>
      <c r="B38" s="27">
        <v>44138062462</v>
      </c>
      <c r="C38" s="32" t="s">
        <v>45</v>
      </c>
      <c r="D38" s="32">
        <v>189.82</v>
      </c>
      <c r="E38" s="14" t="s">
        <v>18</v>
      </c>
      <c r="F38" s="41"/>
      <c r="H38" s="42"/>
      <c r="I38" s="42"/>
      <c r="J38" s="42"/>
      <c r="K38" s="42"/>
      <c r="L38" s="42"/>
    </row>
    <row r="39" spans="1:13" s="9" customFormat="1" ht="13.95" customHeight="1" x14ac:dyDescent="0.3">
      <c r="A39" s="40" t="s">
        <v>44</v>
      </c>
      <c r="B39" s="27">
        <v>44138062462</v>
      </c>
      <c r="C39" s="32" t="s">
        <v>45</v>
      </c>
      <c r="D39" s="32">
        <v>232</v>
      </c>
      <c r="E39" s="14" t="s">
        <v>18</v>
      </c>
      <c r="F39" s="41"/>
      <c r="H39" s="42"/>
      <c r="I39" s="42"/>
      <c r="J39" s="42"/>
      <c r="K39" s="42"/>
      <c r="L39" s="42"/>
    </row>
    <row r="40" spans="1:13" s="9" customFormat="1" ht="13.95" customHeight="1" x14ac:dyDescent="0.3">
      <c r="A40" s="40" t="s">
        <v>44</v>
      </c>
      <c r="B40" s="27">
        <v>44138062462</v>
      </c>
      <c r="C40" s="32" t="s">
        <v>45</v>
      </c>
      <c r="D40" s="32">
        <v>156.71</v>
      </c>
      <c r="E40" s="14" t="s">
        <v>18</v>
      </c>
      <c r="F40" s="41"/>
      <c r="H40" s="42"/>
      <c r="I40" s="42"/>
      <c r="J40" s="42"/>
      <c r="K40" s="42"/>
      <c r="L40" s="42"/>
    </row>
    <row r="41" spans="1:13" s="9" customFormat="1" ht="13.95" customHeight="1" x14ac:dyDescent="0.3">
      <c r="A41" s="40" t="s">
        <v>44</v>
      </c>
      <c r="B41" s="27">
        <v>44138062462</v>
      </c>
      <c r="C41" s="32" t="s">
        <v>45</v>
      </c>
      <c r="D41" s="32">
        <v>278.68</v>
      </c>
      <c r="E41" s="14" t="s">
        <v>18</v>
      </c>
      <c r="F41" s="41"/>
      <c r="H41" s="42"/>
      <c r="I41" s="42"/>
      <c r="J41" s="42"/>
      <c r="K41" s="42"/>
      <c r="L41" s="42"/>
    </row>
    <row r="42" spans="1:13" s="9" customFormat="1" ht="13.95" customHeight="1" x14ac:dyDescent="0.3">
      <c r="A42" s="40" t="s">
        <v>44</v>
      </c>
      <c r="B42" s="27">
        <v>44138062462</v>
      </c>
      <c r="C42" s="32" t="s">
        <v>45</v>
      </c>
      <c r="D42" s="32">
        <v>61.18</v>
      </c>
      <c r="E42" s="14" t="s">
        <v>18</v>
      </c>
      <c r="F42" s="41"/>
      <c r="H42" s="42"/>
      <c r="I42" s="42"/>
      <c r="J42" s="42"/>
      <c r="K42" s="42"/>
      <c r="L42" s="42"/>
    </row>
    <row r="43" spans="1:13" s="9" customFormat="1" ht="13.95" customHeight="1" x14ac:dyDescent="0.3">
      <c r="A43" s="40" t="s">
        <v>44</v>
      </c>
      <c r="B43" s="27">
        <v>44138062462</v>
      </c>
      <c r="C43" s="32" t="s">
        <v>45</v>
      </c>
      <c r="D43" s="32">
        <v>159.88999999999999</v>
      </c>
      <c r="E43" s="14" t="s">
        <v>18</v>
      </c>
      <c r="F43" s="41"/>
      <c r="H43" s="42"/>
      <c r="I43" s="42"/>
      <c r="J43" s="42"/>
      <c r="K43" s="42"/>
      <c r="L43" s="42"/>
    </row>
    <row r="44" spans="1:13" s="9" customFormat="1" ht="13.95" customHeight="1" x14ac:dyDescent="0.3">
      <c r="A44" s="40" t="s">
        <v>44</v>
      </c>
      <c r="B44" s="27">
        <v>44138062462</v>
      </c>
      <c r="C44" s="32" t="s">
        <v>45</v>
      </c>
      <c r="D44" s="32">
        <v>199.28</v>
      </c>
      <c r="E44" s="14" t="s">
        <v>18</v>
      </c>
      <c r="F44" s="41"/>
      <c r="H44" s="42"/>
      <c r="I44" s="42"/>
      <c r="J44" s="42"/>
      <c r="K44" s="42"/>
      <c r="L44" s="42"/>
    </row>
    <row r="45" spans="1:13" s="9" customFormat="1" ht="13.95" customHeight="1" x14ac:dyDescent="0.3">
      <c r="A45" s="40" t="s">
        <v>44</v>
      </c>
      <c r="B45" s="27">
        <v>44138062462</v>
      </c>
      <c r="C45" s="32" t="s">
        <v>45</v>
      </c>
      <c r="D45" s="32">
        <v>262.39</v>
      </c>
      <c r="E45" s="14" t="s">
        <v>18</v>
      </c>
      <c r="F45" s="41"/>
      <c r="H45" s="42"/>
      <c r="I45" s="42"/>
      <c r="J45" s="42"/>
      <c r="K45" s="42"/>
      <c r="L45" s="42"/>
    </row>
    <row r="46" spans="1:13" s="9" customFormat="1" ht="13.95" customHeight="1" x14ac:dyDescent="0.3">
      <c r="A46" s="40" t="s">
        <v>44</v>
      </c>
      <c r="B46" s="27">
        <v>44138062462</v>
      </c>
      <c r="C46" s="32" t="s">
        <v>45</v>
      </c>
      <c r="D46" s="32">
        <v>83.51</v>
      </c>
      <c r="E46" s="14" t="s">
        <v>18</v>
      </c>
      <c r="F46" s="41"/>
      <c r="H46" s="42"/>
      <c r="I46" s="42"/>
      <c r="J46" s="42"/>
      <c r="K46" s="42"/>
      <c r="L46" s="42"/>
    </row>
    <row r="47" spans="1:13" s="9" customFormat="1" ht="16.8" customHeight="1" x14ac:dyDescent="0.3">
      <c r="A47" s="40"/>
      <c r="B47" s="31"/>
      <c r="C47" s="30" t="s">
        <v>35</v>
      </c>
      <c r="D47" s="33">
        <f>SUM(D37:D46)</f>
        <v>1726.74</v>
      </c>
      <c r="E47" s="14"/>
      <c r="F47" s="41"/>
      <c r="H47" s="42"/>
      <c r="I47" s="42"/>
      <c r="J47" s="42"/>
      <c r="K47" s="42"/>
      <c r="L47" s="42"/>
    </row>
    <row r="48" spans="1:13" s="9" customFormat="1" ht="13.95" customHeight="1" x14ac:dyDescent="0.3">
      <c r="A48" s="40" t="s">
        <v>34</v>
      </c>
      <c r="B48" s="31">
        <v>81793146560</v>
      </c>
      <c r="C48" s="34" t="s">
        <v>12</v>
      </c>
      <c r="D48" s="34">
        <v>3.31</v>
      </c>
      <c r="E48" s="14" t="s">
        <v>20</v>
      </c>
      <c r="F48" s="41"/>
      <c r="G48" s="42"/>
      <c r="H48" s="62"/>
      <c r="I48" s="63"/>
      <c r="J48" s="63"/>
      <c r="K48" s="63"/>
      <c r="L48" s="63"/>
      <c r="M48" s="63"/>
    </row>
    <row r="49" spans="1:12" s="9" customFormat="1" ht="17.399999999999999" customHeight="1" x14ac:dyDescent="0.3">
      <c r="A49" s="40"/>
      <c r="B49" s="31"/>
      <c r="C49" s="30" t="s">
        <v>35</v>
      </c>
      <c r="D49" s="30">
        <f>SUM(D48)</f>
        <v>3.31</v>
      </c>
      <c r="E49" s="14"/>
      <c r="F49" s="41"/>
      <c r="G49" s="42"/>
      <c r="H49" s="26"/>
    </row>
    <row r="50" spans="1:12" s="9" customFormat="1" ht="13.95" customHeight="1" x14ac:dyDescent="0.3">
      <c r="A50" s="40" t="s">
        <v>39</v>
      </c>
      <c r="B50" s="31">
        <v>70133616033</v>
      </c>
      <c r="C50" s="32" t="s">
        <v>12</v>
      </c>
      <c r="D50" s="32">
        <v>145.26</v>
      </c>
      <c r="E50" s="14" t="s">
        <v>20</v>
      </c>
      <c r="F50" s="46"/>
      <c r="H50" s="47"/>
      <c r="I50" s="47"/>
      <c r="J50" s="47"/>
      <c r="K50" s="47"/>
      <c r="L50" s="47"/>
    </row>
    <row r="51" spans="1:12" s="9" customFormat="1" ht="18" customHeight="1" x14ac:dyDescent="0.3">
      <c r="A51" s="40"/>
      <c r="B51" s="31"/>
      <c r="C51" s="30" t="s">
        <v>35</v>
      </c>
      <c r="D51" s="33">
        <f>D50</f>
        <v>145.26</v>
      </c>
      <c r="E51" s="14"/>
      <c r="F51" s="46"/>
      <c r="H51" s="47"/>
      <c r="I51" s="47"/>
      <c r="J51" s="47"/>
      <c r="K51" s="47"/>
      <c r="L51" s="47"/>
    </row>
    <row r="52" spans="1:12" s="9" customFormat="1" ht="13.95" customHeight="1" x14ac:dyDescent="0.3">
      <c r="A52" s="40" t="s">
        <v>46</v>
      </c>
      <c r="B52" s="27">
        <v>26187994862</v>
      </c>
      <c r="C52" s="34" t="s">
        <v>12</v>
      </c>
      <c r="D52" s="34">
        <v>67.930000000000007</v>
      </c>
      <c r="E52" s="14" t="s">
        <v>51</v>
      </c>
      <c r="F52" s="41"/>
      <c r="G52" s="42"/>
      <c r="H52" s="42"/>
      <c r="I52" s="42"/>
      <c r="J52" s="42"/>
      <c r="K52" s="42"/>
      <c r="L52" s="42"/>
    </row>
    <row r="53" spans="1:12" s="9" customFormat="1" ht="13.95" customHeight="1" x14ac:dyDescent="0.3">
      <c r="A53" s="40" t="s">
        <v>46</v>
      </c>
      <c r="B53" s="27">
        <v>26187994862</v>
      </c>
      <c r="C53" s="34" t="s">
        <v>12</v>
      </c>
      <c r="D53" s="34">
        <v>206.69</v>
      </c>
      <c r="E53" s="14" t="s">
        <v>51</v>
      </c>
      <c r="F53" s="41"/>
      <c r="G53" s="42"/>
      <c r="H53" s="42"/>
      <c r="I53" s="42"/>
      <c r="J53" s="42"/>
      <c r="K53" s="42"/>
      <c r="L53" s="42"/>
    </row>
    <row r="54" spans="1:12" s="9" customFormat="1" ht="19.2" customHeight="1" x14ac:dyDescent="0.3">
      <c r="A54" s="40"/>
      <c r="B54" s="27"/>
      <c r="C54" s="30" t="s">
        <v>35</v>
      </c>
      <c r="D54" s="30">
        <f>SUM(D52:D53)</f>
        <v>274.62</v>
      </c>
      <c r="E54" s="14"/>
      <c r="F54" s="41"/>
      <c r="G54" s="42"/>
      <c r="H54" s="42"/>
      <c r="I54" s="42"/>
      <c r="J54" s="42"/>
      <c r="K54" s="42"/>
      <c r="L54" s="42"/>
    </row>
    <row r="55" spans="1:12" s="9" customFormat="1" ht="13.95" customHeight="1" x14ac:dyDescent="0.3">
      <c r="A55" s="40" t="s">
        <v>15</v>
      </c>
      <c r="B55" s="27">
        <v>72800780139</v>
      </c>
      <c r="C55" s="34" t="s">
        <v>14</v>
      </c>
      <c r="D55" s="34">
        <v>309.45</v>
      </c>
      <c r="E55" s="15" t="s">
        <v>19</v>
      </c>
      <c r="F55" s="41"/>
      <c r="G55" s="42"/>
      <c r="H55" s="42"/>
      <c r="I55" s="42"/>
      <c r="J55" s="42"/>
      <c r="K55" s="42"/>
      <c r="L55" s="42"/>
    </row>
    <row r="56" spans="1:12" s="9" customFormat="1" ht="13.95" customHeight="1" x14ac:dyDescent="0.3">
      <c r="A56" s="40" t="s">
        <v>15</v>
      </c>
      <c r="B56" s="27">
        <v>72800780139</v>
      </c>
      <c r="C56" s="34" t="s">
        <v>14</v>
      </c>
      <c r="D56" s="34">
        <v>17.45</v>
      </c>
      <c r="E56" s="15" t="s">
        <v>19</v>
      </c>
      <c r="F56" s="41"/>
      <c r="G56" s="42"/>
      <c r="H56" s="42"/>
      <c r="I56" s="42"/>
      <c r="J56" s="42"/>
      <c r="K56" s="42"/>
      <c r="L56" s="42"/>
    </row>
    <row r="57" spans="1:12" s="9" customFormat="1" ht="18" customHeight="1" x14ac:dyDescent="0.3">
      <c r="A57" s="40"/>
      <c r="B57" s="27"/>
      <c r="C57" s="30" t="s">
        <v>35</v>
      </c>
      <c r="D57" s="30">
        <f>SUM(D55:D56)</f>
        <v>326.89999999999998</v>
      </c>
      <c r="E57" s="14"/>
      <c r="F57" s="41"/>
      <c r="G57" s="42"/>
      <c r="H57" s="42"/>
      <c r="I57" s="42"/>
      <c r="J57" s="42"/>
      <c r="K57" s="42"/>
      <c r="L57" s="42"/>
    </row>
    <row r="58" spans="1:12" s="9" customFormat="1" ht="13.95" customHeight="1" x14ac:dyDescent="0.3">
      <c r="A58" s="40" t="s">
        <v>57</v>
      </c>
      <c r="B58" s="27">
        <v>45065170578</v>
      </c>
      <c r="C58" s="32" t="s">
        <v>58</v>
      </c>
      <c r="D58" s="32">
        <v>142.5</v>
      </c>
      <c r="E58" s="21" t="s">
        <v>48</v>
      </c>
      <c r="F58" s="41"/>
      <c r="G58" s="42"/>
      <c r="H58" s="42"/>
      <c r="I58" s="42"/>
      <c r="J58" s="42"/>
      <c r="K58" s="42"/>
      <c r="L58" s="42"/>
    </row>
    <row r="59" spans="1:12" s="9" customFormat="1" ht="18" customHeight="1" x14ac:dyDescent="0.3">
      <c r="A59" s="40"/>
      <c r="B59" s="27"/>
      <c r="C59" s="30" t="s">
        <v>35</v>
      </c>
      <c r="D59" s="33">
        <f>SUM(D58)</f>
        <v>142.5</v>
      </c>
      <c r="E59" s="14"/>
      <c r="F59" s="41"/>
      <c r="G59" s="42"/>
      <c r="H59" s="42"/>
      <c r="I59" s="42"/>
      <c r="J59" s="42"/>
      <c r="K59" s="42"/>
      <c r="L59" s="42"/>
    </row>
    <row r="60" spans="1:12" s="9" customFormat="1" ht="13.95" customHeight="1" x14ac:dyDescent="0.3">
      <c r="A60" s="40" t="s">
        <v>67</v>
      </c>
      <c r="B60" s="27">
        <v>93459741390</v>
      </c>
      <c r="C60" s="34" t="s">
        <v>68</v>
      </c>
      <c r="D60" s="34">
        <v>51.13</v>
      </c>
      <c r="E60" s="14" t="s">
        <v>76</v>
      </c>
      <c r="F60" s="41"/>
      <c r="G60" s="42"/>
      <c r="H60" s="42"/>
      <c r="I60" s="42"/>
      <c r="J60" s="42"/>
      <c r="K60" s="42"/>
      <c r="L60" s="42"/>
    </row>
    <row r="61" spans="1:12" s="9" customFormat="1" ht="19.2" customHeight="1" x14ac:dyDescent="0.3">
      <c r="A61" s="40"/>
      <c r="B61" s="27"/>
      <c r="C61" s="30" t="s">
        <v>35</v>
      </c>
      <c r="D61" s="30">
        <f>D60</f>
        <v>51.13</v>
      </c>
      <c r="E61" s="15"/>
      <c r="F61" s="41"/>
      <c r="G61" s="42"/>
      <c r="H61" s="42"/>
      <c r="I61" s="42"/>
      <c r="J61" s="42"/>
      <c r="K61" s="42"/>
      <c r="L61" s="42"/>
    </row>
    <row r="62" spans="1:12" s="9" customFormat="1" ht="13.95" customHeight="1" x14ac:dyDescent="0.3">
      <c r="A62" s="40" t="s">
        <v>69</v>
      </c>
      <c r="B62" s="27">
        <v>80364394364</v>
      </c>
      <c r="C62" s="34" t="s">
        <v>12</v>
      </c>
      <c r="D62" s="34">
        <v>329.43</v>
      </c>
      <c r="E62" s="14" t="s">
        <v>76</v>
      </c>
      <c r="F62" s="41"/>
      <c r="G62" s="42"/>
      <c r="H62" s="42"/>
      <c r="I62" s="42"/>
      <c r="J62" s="42"/>
      <c r="K62" s="42"/>
      <c r="L62" s="42"/>
    </row>
    <row r="63" spans="1:12" s="9" customFormat="1" ht="18.600000000000001" customHeight="1" x14ac:dyDescent="0.3">
      <c r="A63" s="40"/>
      <c r="B63" s="27"/>
      <c r="C63" s="30" t="s">
        <v>35</v>
      </c>
      <c r="D63" s="30">
        <f>D62</f>
        <v>329.43</v>
      </c>
      <c r="E63" s="15"/>
      <c r="F63" s="41"/>
      <c r="G63" s="42"/>
      <c r="H63" s="42"/>
      <c r="I63" s="42"/>
      <c r="J63" s="42"/>
      <c r="K63" s="42"/>
      <c r="L63" s="42"/>
    </row>
    <row r="64" spans="1:12" s="9" customFormat="1" ht="13.95" customHeight="1" x14ac:dyDescent="0.3">
      <c r="A64" s="40" t="s">
        <v>36</v>
      </c>
      <c r="B64" s="27">
        <v>63073332379</v>
      </c>
      <c r="C64" s="35" t="s">
        <v>12</v>
      </c>
      <c r="D64" s="35">
        <v>1219.5899999999999</v>
      </c>
      <c r="E64" s="14" t="s">
        <v>50</v>
      </c>
      <c r="F64" s="41"/>
      <c r="G64" s="42"/>
      <c r="H64" s="42"/>
      <c r="I64" s="42"/>
      <c r="J64" s="42"/>
      <c r="K64" s="42"/>
      <c r="L64" s="42"/>
    </row>
    <row r="65" spans="1:12" s="9" customFormat="1" ht="18" customHeight="1" x14ac:dyDescent="0.3">
      <c r="A65" s="40"/>
      <c r="B65" s="27"/>
      <c r="C65" s="30" t="s">
        <v>35</v>
      </c>
      <c r="D65" s="36">
        <f>D64</f>
        <v>1219.5899999999999</v>
      </c>
      <c r="E65" s="14"/>
      <c r="F65" s="41"/>
      <c r="G65" s="42"/>
      <c r="H65" s="42"/>
      <c r="I65" s="42"/>
      <c r="J65" s="42"/>
      <c r="K65" s="42"/>
      <c r="L65" s="42"/>
    </row>
    <row r="66" spans="1:12" s="9" customFormat="1" ht="13.95" customHeight="1" x14ac:dyDescent="0.3">
      <c r="A66" s="40" t="s">
        <v>59</v>
      </c>
      <c r="B66" s="27">
        <v>49312009068</v>
      </c>
      <c r="C66" s="32" t="s">
        <v>60</v>
      </c>
      <c r="D66" s="32">
        <v>59.8</v>
      </c>
      <c r="E66" s="21" t="s">
        <v>48</v>
      </c>
      <c r="F66" s="41"/>
      <c r="G66" s="42"/>
      <c r="H66" s="42"/>
      <c r="I66" s="42"/>
      <c r="J66" s="42"/>
      <c r="K66" s="42"/>
      <c r="L66" s="42"/>
    </row>
    <row r="67" spans="1:12" s="60" customFormat="1" ht="18.600000000000001" customHeight="1" x14ac:dyDescent="0.3">
      <c r="A67" s="55"/>
      <c r="B67" s="56"/>
      <c r="C67" s="30" t="s">
        <v>35</v>
      </c>
      <c r="D67" s="33">
        <f>D66</f>
        <v>59.8</v>
      </c>
      <c r="E67" s="57"/>
      <c r="F67" s="58"/>
      <c r="G67" s="59"/>
      <c r="H67" s="59"/>
      <c r="I67" s="59"/>
      <c r="J67" s="59"/>
      <c r="K67" s="59"/>
      <c r="L67" s="59"/>
    </row>
    <row r="68" spans="1:12" s="9" customFormat="1" ht="13.95" customHeight="1" x14ac:dyDescent="0.3">
      <c r="A68" s="40" t="s">
        <v>61</v>
      </c>
      <c r="B68" s="27">
        <v>17891628664</v>
      </c>
      <c r="C68" s="32" t="s">
        <v>62</v>
      </c>
      <c r="D68" s="32">
        <v>250</v>
      </c>
      <c r="E68" s="15" t="s">
        <v>77</v>
      </c>
      <c r="F68" s="41"/>
      <c r="G68" s="42"/>
      <c r="H68" s="42"/>
      <c r="I68" s="42"/>
      <c r="J68" s="42"/>
      <c r="K68" s="42"/>
      <c r="L68" s="42"/>
    </row>
    <row r="69" spans="1:12" s="9" customFormat="1" ht="19.2" customHeight="1" x14ac:dyDescent="0.3">
      <c r="A69" s="40"/>
      <c r="B69" s="27"/>
      <c r="C69" s="30" t="s">
        <v>35</v>
      </c>
      <c r="D69" s="33">
        <f>D68</f>
        <v>250</v>
      </c>
      <c r="E69" s="15"/>
      <c r="F69" s="41"/>
      <c r="G69" s="42"/>
      <c r="H69" s="42"/>
      <c r="I69" s="42"/>
      <c r="J69" s="42"/>
      <c r="K69" s="42"/>
      <c r="L69" s="42"/>
    </row>
    <row r="70" spans="1:12" s="9" customFormat="1" ht="13.95" customHeight="1" x14ac:dyDescent="0.3">
      <c r="A70" s="40" t="s">
        <v>53</v>
      </c>
      <c r="B70" s="27">
        <v>13128763965</v>
      </c>
      <c r="C70" s="32" t="s">
        <v>14</v>
      </c>
      <c r="D70" s="34">
        <v>48.95</v>
      </c>
      <c r="E70" s="21" t="s">
        <v>48</v>
      </c>
      <c r="F70" s="41"/>
      <c r="G70" s="42"/>
      <c r="H70" s="42"/>
      <c r="I70" s="42"/>
      <c r="J70" s="42"/>
      <c r="K70" s="42"/>
      <c r="L70" s="42"/>
    </row>
    <row r="71" spans="1:12" s="9" customFormat="1" ht="13.95" customHeight="1" x14ac:dyDescent="0.3">
      <c r="A71" s="40" t="s">
        <v>53</v>
      </c>
      <c r="B71" s="27">
        <v>13128763965</v>
      </c>
      <c r="C71" s="32" t="s">
        <v>14</v>
      </c>
      <c r="D71" s="34">
        <v>150</v>
      </c>
      <c r="E71" s="14" t="s">
        <v>79</v>
      </c>
      <c r="F71" s="41"/>
      <c r="G71" s="42"/>
      <c r="H71" s="42"/>
      <c r="I71" s="42"/>
      <c r="J71" s="42"/>
      <c r="K71" s="42"/>
      <c r="L71" s="42"/>
    </row>
    <row r="72" spans="1:12" s="9" customFormat="1" ht="18.600000000000001" customHeight="1" x14ac:dyDescent="0.3">
      <c r="A72" s="48"/>
      <c r="B72" s="27"/>
      <c r="C72" s="30" t="s">
        <v>35</v>
      </c>
      <c r="D72" s="30">
        <f>SUM(D70:D71)</f>
        <v>198.95</v>
      </c>
      <c r="E72" s="14"/>
      <c r="F72" s="41"/>
      <c r="G72" s="42"/>
      <c r="H72" s="42"/>
      <c r="I72" s="42"/>
      <c r="J72" s="42"/>
      <c r="K72" s="42"/>
      <c r="L72" s="42"/>
    </row>
    <row r="73" spans="1:12" s="9" customFormat="1" ht="13.95" customHeight="1" x14ac:dyDescent="0.3">
      <c r="A73" s="40" t="s">
        <v>78</v>
      </c>
      <c r="B73" s="27">
        <v>43637257826</v>
      </c>
      <c r="C73" s="32" t="s">
        <v>14</v>
      </c>
      <c r="D73" s="34">
        <v>756.91</v>
      </c>
      <c r="E73" s="21" t="s">
        <v>48</v>
      </c>
      <c r="F73" s="41"/>
      <c r="G73" s="42"/>
      <c r="H73" s="42"/>
      <c r="I73" s="42"/>
      <c r="J73" s="42"/>
      <c r="K73" s="42"/>
      <c r="L73" s="42"/>
    </row>
    <row r="74" spans="1:12" s="9" customFormat="1" ht="13.95" customHeight="1" x14ac:dyDescent="0.3">
      <c r="A74" s="40" t="s">
        <v>78</v>
      </c>
      <c r="B74" s="27">
        <v>43637257826</v>
      </c>
      <c r="C74" s="32" t="s">
        <v>14</v>
      </c>
      <c r="D74" s="34">
        <v>77.23</v>
      </c>
      <c r="E74" s="21" t="s">
        <v>48</v>
      </c>
      <c r="F74" s="41"/>
      <c r="G74" s="42"/>
      <c r="H74" s="42"/>
      <c r="I74" s="42"/>
      <c r="J74" s="42"/>
      <c r="K74" s="42"/>
      <c r="L74" s="42"/>
    </row>
    <row r="75" spans="1:12" s="9" customFormat="1" ht="13.95" customHeight="1" x14ac:dyDescent="0.3">
      <c r="A75" s="40" t="s">
        <v>78</v>
      </c>
      <c r="B75" s="27">
        <v>43637257826</v>
      </c>
      <c r="C75" s="32" t="s">
        <v>14</v>
      </c>
      <c r="D75" s="34">
        <v>723.16</v>
      </c>
      <c r="E75" s="21" t="s">
        <v>48</v>
      </c>
      <c r="F75" s="41"/>
      <c r="G75" s="42"/>
      <c r="H75" s="42"/>
      <c r="I75" s="42"/>
      <c r="J75" s="42"/>
      <c r="K75" s="42"/>
      <c r="L75" s="42"/>
    </row>
    <row r="76" spans="1:12" s="9" customFormat="1" ht="18.600000000000001" customHeight="1" x14ac:dyDescent="0.3">
      <c r="A76" s="48"/>
      <c r="B76" s="27"/>
      <c r="C76" s="30" t="s">
        <v>35</v>
      </c>
      <c r="D76" s="30">
        <f>SUM(D73:D75)</f>
        <v>1557.3</v>
      </c>
      <c r="E76" s="14"/>
      <c r="F76" s="41"/>
      <c r="G76" s="42"/>
      <c r="H76" s="42"/>
      <c r="I76" s="42"/>
      <c r="J76" s="42"/>
      <c r="K76" s="42"/>
      <c r="L76" s="42"/>
    </row>
    <row r="77" spans="1:12" s="9" customFormat="1" ht="13.95" customHeight="1" x14ac:dyDescent="0.3">
      <c r="A77" s="40" t="s">
        <v>43</v>
      </c>
      <c r="B77" s="27">
        <v>34212195935</v>
      </c>
      <c r="C77" s="34" t="s">
        <v>47</v>
      </c>
      <c r="D77" s="34">
        <v>74.38</v>
      </c>
      <c r="E77" s="14" t="s">
        <v>18</v>
      </c>
      <c r="F77" s="41"/>
      <c r="G77" s="42"/>
      <c r="H77" s="42"/>
      <c r="I77" s="42"/>
      <c r="J77" s="42"/>
      <c r="K77" s="42"/>
      <c r="L77" s="42"/>
    </row>
    <row r="78" spans="1:12" s="9" customFormat="1" ht="18" customHeight="1" x14ac:dyDescent="0.3">
      <c r="A78" s="48"/>
      <c r="B78" s="27"/>
      <c r="C78" s="30" t="s">
        <v>35</v>
      </c>
      <c r="D78" s="30">
        <f>SUM(D77)</f>
        <v>74.38</v>
      </c>
      <c r="E78" s="14"/>
      <c r="F78" s="41"/>
      <c r="G78" s="42"/>
      <c r="H78" s="42"/>
      <c r="I78" s="42"/>
      <c r="J78" s="42"/>
      <c r="K78" s="42"/>
      <c r="L78" s="42"/>
    </row>
    <row r="79" spans="1:12" s="9" customFormat="1" ht="13.95" customHeight="1" x14ac:dyDescent="0.3">
      <c r="A79" s="40" t="s">
        <v>65</v>
      </c>
      <c r="B79" s="27">
        <v>10133376712</v>
      </c>
      <c r="C79" s="34" t="s">
        <v>66</v>
      </c>
      <c r="D79" s="34">
        <v>50</v>
      </c>
      <c r="E79" s="14" t="s">
        <v>79</v>
      </c>
      <c r="F79" s="41"/>
      <c r="G79" s="42"/>
      <c r="H79" s="42"/>
      <c r="I79" s="42"/>
      <c r="J79" s="42"/>
      <c r="K79" s="42"/>
      <c r="L79" s="42"/>
    </row>
    <row r="80" spans="1:12" s="9" customFormat="1" ht="21" customHeight="1" x14ac:dyDescent="0.3">
      <c r="A80" s="48"/>
      <c r="B80" s="27"/>
      <c r="C80" s="30" t="s">
        <v>35</v>
      </c>
      <c r="D80" s="30">
        <f>SUM(D79)</f>
        <v>50</v>
      </c>
      <c r="E80" s="14"/>
      <c r="F80" s="41"/>
      <c r="G80" s="42"/>
      <c r="H80" s="42"/>
      <c r="I80" s="42"/>
      <c r="J80" s="42"/>
      <c r="K80" s="42"/>
      <c r="L80" s="42"/>
    </row>
    <row r="81" spans="1:12" ht="13.95" customHeight="1" x14ac:dyDescent="0.25">
      <c r="A81" s="52" t="s">
        <v>70</v>
      </c>
      <c r="B81" s="31">
        <v>85821130368</v>
      </c>
      <c r="C81" s="32" t="s">
        <v>12</v>
      </c>
      <c r="D81" s="32">
        <v>1.66</v>
      </c>
      <c r="E81" s="14" t="s">
        <v>71</v>
      </c>
      <c r="F81" s="53"/>
      <c r="G81" s="54"/>
      <c r="H81" s="54"/>
      <c r="I81" s="54"/>
      <c r="J81" s="54"/>
      <c r="K81" s="54"/>
      <c r="L81" s="54"/>
    </row>
    <row r="82" spans="1:12" ht="18" customHeight="1" x14ac:dyDescent="0.25">
      <c r="A82" s="52"/>
      <c r="B82" s="31"/>
      <c r="C82" s="30" t="s">
        <v>35</v>
      </c>
      <c r="D82" s="33">
        <v>1.66</v>
      </c>
      <c r="E82" s="14"/>
      <c r="F82" s="53"/>
      <c r="G82" s="54"/>
      <c r="H82" s="54"/>
      <c r="I82" s="54"/>
      <c r="J82" s="54"/>
      <c r="K82" s="54"/>
      <c r="L82" s="54"/>
    </row>
    <row r="83" spans="1:12" s="9" customFormat="1" ht="13.95" customHeight="1" x14ac:dyDescent="0.3">
      <c r="A83" s="40" t="s">
        <v>54</v>
      </c>
      <c r="B83" s="27">
        <v>7179054100</v>
      </c>
      <c r="C83" s="34" t="s">
        <v>12</v>
      </c>
      <c r="D83" s="34">
        <v>235.88</v>
      </c>
      <c r="E83" s="14" t="s">
        <v>18</v>
      </c>
      <c r="F83" s="41"/>
      <c r="G83" s="42"/>
      <c r="H83" s="42"/>
      <c r="I83" s="42"/>
      <c r="J83" s="42"/>
      <c r="K83" s="42"/>
      <c r="L83" s="42"/>
    </row>
    <row r="84" spans="1:12" s="9" customFormat="1" ht="13.95" customHeight="1" x14ac:dyDescent="0.3">
      <c r="A84" s="40" t="s">
        <v>54</v>
      </c>
      <c r="B84" s="27">
        <v>7179054100</v>
      </c>
      <c r="C84" s="34" t="s">
        <v>12</v>
      </c>
      <c r="D84" s="34">
        <v>186.94</v>
      </c>
      <c r="E84" s="14" t="s">
        <v>18</v>
      </c>
      <c r="F84" s="41"/>
      <c r="G84" s="42"/>
      <c r="H84" s="42"/>
      <c r="I84" s="42"/>
      <c r="J84" s="42"/>
      <c r="K84" s="42"/>
      <c r="L84" s="42"/>
    </row>
    <row r="85" spans="1:12" s="9" customFormat="1" ht="18" customHeight="1" x14ac:dyDescent="0.3">
      <c r="A85" s="48"/>
      <c r="B85" s="27"/>
      <c r="C85" s="30" t="s">
        <v>35</v>
      </c>
      <c r="D85" s="30">
        <f>SUM(D83:D84)</f>
        <v>422.82</v>
      </c>
      <c r="E85" s="14"/>
      <c r="F85" s="41"/>
      <c r="G85" s="42"/>
      <c r="H85" s="42"/>
      <c r="I85" s="42"/>
      <c r="J85" s="42"/>
      <c r="K85" s="42"/>
      <c r="L85" s="42"/>
    </row>
    <row r="86" spans="1:12" s="9" customFormat="1" ht="13.95" customHeight="1" x14ac:dyDescent="0.3">
      <c r="A86" s="48" t="s">
        <v>41</v>
      </c>
      <c r="B86" s="27">
        <v>50421812753</v>
      </c>
      <c r="C86" s="37" t="s">
        <v>42</v>
      </c>
      <c r="D86" s="34">
        <v>2998.8</v>
      </c>
      <c r="E86" s="15" t="s">
        <v>22</v>
      </c>
      <c r="F86" s="41"/>
      <c r="G86" s="42"/>
      <c r="H86" s="42"/>
      <c r="I86" s="42"/>
      <c r="J86" s="42"/>
      <c r="K86" s="42"/>
      <c r="L86" s="42"/>
    </row>
    <row r="87" spans="1:12" s="9" customFormat="1" ht="13.95" customHeight="1" x14ac:dyDescent="0.3">
      <c r="A87" s="48" t="s">
        <v>41</v>
      </c>
      <c r="B87" s="27">
        <v>50421812753</v>
      </c>
      <c r="C87" s="37" t="s">
        <v>42</v>
      </c>
      <c r="D87" s="34">
        <v>1375</v>
      </c>
      <c r="E87" s="14" t="s">
        <v>20</v>
      </c>
      <c r="F87" s="41"/>
      <c r="G87" s="42"/>
      <c r="H87" s="42"/>
      <c r="I87" s="42"/>
      <c r="J87" s="42"/>
      <c r="K87" s="42"/>
      <c r="L87" s="42"/>
    </row>
    <row r="88" spans="1:12" s="9" customFormat="1" ht="13.95" customHeight="1" x14ac:dyDescent="0.3">
      <c r="A88" s="48" t="s">
        <v>41</v>
      </c>
      <c r="B88" s="27">
        <v>50421812753</v>
      </c>
      <c r="C88" s="37" t="s">
        <v>42</v>
      </c>
      <c r="D88" s="34">
        <v>625</v>
      </c>
      <c r="E88" s="14" t="s">
        <v>20</v>
      </c>
      <c r="F88" s="41"/>
      <c r="G88" s="42"/>
      <c r="H88" s="42"/>
      <c r="I88" s="42"/>
      <c r="J88" s="42"/>
      <c r="K88" s="42"/>
      <c r="L88" s="42"/>
    </row>
    <row r="89" spans="1:12" s="9" customFormat="1" ht="13.95" customHeight="1" x14ac:dyDescent="0.3">
      <c r="A89" s="48" t="s">
        <v>41</v>
      </c>
      <c r="B89" s="27">
        <v>50421812753</v>
      </c>
      <c r="C89" s="37" t="s">
        <v>42</v>
      </c>
      <c r="D89" s="34">
        <v>250</v>
      </c>
      <c r="E89" s="14" t="s">
        <v>20</v>
      </c>
      <c r="F89" s="41"/>
      <c r="G89" s="42"/>
      <c r="H89" s="42"/>
      <c r="I89" s="42"/>
      <c r="J89" s="42"/>
      <c r="K89" s="42"/>
      <c r="L89" s="42"/>
    </row>
    <row r="90" spans="1:12" s="9" customFormat="1" ht="18" customHeight="1" x14ac:dyDescent="0.3">
      <c r="A90" s="48"/>
      <c r="B90" s="27"/>
      <c r="C90" s="30" t="s">
        <v>35</v>
      </c>
      <c r="D90" s="30">
        <f>SUM(D86:D89)</f>
        <v>5248.8</v>
      </c>
      <c r="E90" s="15"/>
      <c r="F90" s="41"/>
      <c r="G90" s="42"/>
      <c r="H90" s="42"/>
      <c r="I90" s="42"/>
      <c r="J90" s="42"/>
      <c r="K90" s="42"/>
      <c r="L90" s="42"/>
    </row>
    <row r="91" spans="1:12" s="9" customFormat="1" ht="13.95" customHeight="1" x14ac:dyDescent="0.3">
      <c r="A91" s="48" t="s">
        <v>63</v>
      </c>
      <c r="B91" s="27">
        <v>19819724166</v>
      </c>
      <c r="C91" s="37" t="s">
        <v>64</v>
      </c>
      <c r="D91" s="34">
        <v>10422</v>
      </c>
      <c r="E91" s="15" t="s">
        <v>22</v>
      </c>
      <c r="F91" s="41"/>
      <c r="G91" s="42"/>
      <c r="H91" s="42"/>
      <c r="I91" s="42"/>
      <c r="J91" s="42"/>
      <c r="K91" s="42"/>
      <c r="L91" s="42"/>
    </row>
    <row r="92" spans="1:12" s="9" customFormat="1" ht="13.95" customHeight="1" x14ac:dyDescent="0.3">
      <c r="A92" s="48" t="s">
        <v>63</v>
      </c>
      <c r="B92" s="27">
        <v>19819724166</v>
      </c>
      <c r="C92" s="37" t="s">
        <v>64</v>
      </c>
      <c r="D92" s="34">
        <v>9264</v>
      </c>
      <c r="E92" s="15" t="s">
        <v>22</v>
      </c>
      <c r="F92" s="41"/>
      <c r="G92" s="42"/>
      <c r="H92" s="42"/>
      <c r="I92" s="42"/>
      <c r="J92" s="42"/>
      <c r="K92" s="42"/>
      <c r="L92" s="42"/>
    </row>
    <row r="93" spans="1:12" s="9" customFormat="1" ht="20.399999999999999" customHeight="1" x14ac:dyDescent="0.3">
      <c r="A93" s="48"/>
      <c r="B93" s="27"/>
      <c r="C93" s="30" t="s">
        <v>35</v>
      </c>
      <c r="D93" s="30">
        <f>SUM(D91:D92)</f>
        <v>19686</v>
      </c>
      <c r="E93" s="15"/>
      <c r="F93" s="41"/>
      <c r="G93" s="42"/>
      <c r="H93" s="42"/>
      <c r="I93" s="42"/>
      <c r="J93" s="42"/>
      <c r="K93" s="42"/>
      <c r="L93" s="42"/>
    </row>
    <row r="94" spans="1:12" s="9" customFormat="1" ht="13.95" customHeight="1" x14ac:dyDescent="0.3">
      <c r="A94" s="40" t="s">
        <v>17</v>
      </c>
      <c r="B94" s="27">
        <v>38599334631</v>
      </c>
      <c r="C94" s="34" t="s">
        <v>14</v>
      </c>
      <c r="D94" s="34">
        <v>567.07000000000005</v>
      </c>
      <c r="E94" s="14" t="s">
        <v>18</v>
      </c>
      <c r="F94" s="41"/>
      <c r="G94" s="42"/>
      <c r="H94" s="42"/>
      <c r="I94" s="42"/>
      <c r="J94" s="42"/>
      <c r="K94" s="42"/>
      <c r="L94" s="42"/>
    </row>
    <row r="95" spans="1:12" s="9" customFormat="1" ht="13.95" customHeight="1" x14ac:dyDescent="0.3">
      <c r="A95" s="40" t="s">
        <v>17</v>
      </c>
      <c r="B95" s="27">
        <v>38599334631</v>
      </c>
      <c r="C95" s="34" t="s">
        <v>14</v>
      </c>
      <c r="D95" s="34">
        <v>961.96</v>
      </c>
      <c r="E95" s="14" t="s">
        <v>18</v>
      </c>
      <c r="F95" s="41"/>
      <c r="G95" s="42"/>
      <c r="H95" s="42"/>
      <c r="I95" s="42"/>
      <c r="J95" s="42"/>
      <c r="K95" s="42"/>
      <c r="L95" s="42"/>
    </row>
    <row r="96" spans="1:12" s="9" customFormat="1" ht="19.8" customHeight="1" x14ac:dyDescent="0.3">
      <c r="A96" s="40"/>
      <c r="B96" s="27"/>
      <c r="C96" s="30" t="s">
        <v>35</v>
      </c>
      <c r="D96" s="30">
        <f>SUM(D94:D95)</f>
        <v>1529.0300000000002</v>
      </c>
      <c r="E96" s="14"/>
      <c r="F96" s="41"/>
      <c r="G96" s="42"/>
      <c r="H96" s="42"/>
      <c r="I96" s="42"/>
      <c r="J96" s="42"/>
      <c r="K96" s="42"/>
      <c r="L96" s="42"/>
    </row>
    <row r="97" spans="1:12" s="9" customFormat="1" ht="13.95" customHeight="1" x14ac:dyDescent="0.3">
      <c r="A97" s="14" t="s">
        <v>23</v>
      </c>
      <c r="B97" s="27">
        <v>65723536010</v>
      </c>
      <c r="C97" s="34" t="s">
        <v>25</v>
      </c>
      <c r="D97" s="34">
        <v>47.49</v>
      </c>
      <c r="E97" s="21" t="s">
        <v>24</v>
      </c>
      <c r="F97" s="41"/>
      <c r="G97" s="42"/>
      <c r="H97" s="42"/>
      <c r="I97" s="42"/>
      <c r="J97" s="42"/>
      <c r="K97" s="42"/>
      <c r="L97" s="42"/>
    </row>
    <row r="98" spans="1:12" s="9" customFormat="1" ht="19.2" customHeight="1" x14ac:dyDescent="0.3">
      <c r="A98" s="40"/>
      <c r="B98" s="27"/>
      <c r="C98" s="30" t="s">
        <v>35</v>
      </c>
      <c r="D98" s="30">
        <f>D97</f>
        <v>47.49</v>
      </c>
      <c r="E98" s="15"/>
      <c r="F98" s="41"/>
      <c r="G98" s="42"/>
      <c r="H98" s="42"/>
      <c r="I98" s="42"/>
      <c r="J98" s="42"/>
      <c r="K98" s="42"/>
      <c r="L98" s="42"/>
    </row>
    <row r="99" spans="1:12" s="9" customFormat="1" ht="13.95" customHeight="1" x14ac:dyDescent="0.3">
      <c r="A99" s="14" t="s">
        <v>72</v>
      </c>
      <c r="B99" s="61">
        <v>24796394086</v>
      </c>
      <c r="C99" s="34" t="s">
        <v>12</v>
      </c>
      <c r="D99" s="34">
        <v>55</v>
      </c>
      <c r="E99" s="21" t="s">
        <v>48</v>
      </c>
      <c r="F99" s="41"/>
      <c r="G99" s="42"/>
      <c r="H99" s="42"/>
      <c r="I99" s="42"/>
      <c r="J99" s="42"/>
      <c r="K99" s="42"/>
      <c r="L99" s="42"/>
    </row>
    <row r="100" spans="1:12" s="9" customFormat="1" ht="19.2" customHeight="1" x14ac:dyDescent="0.3">
      <c r="A100" s="40"/>
      <c r="B100" s="27"/>
      <c r="C100" s="30" t="s">
        <v>35</v>
      </c>
      <c r="D100" s="30">
        <f>D99</f>
        <v>55</v>
      </c>
      <c r="E100" s="15"/>
      <c r="F100" s="41"/>
      <c r="G100" s="42"/>
      <c r="H100" s="42"/>
      <c r="I100" s="42"/>
      <c r="J100" s="42"/>
      <c r="K100" s="42"/>
      <c r="L100" s="42"/>
    </row>
    <row r="101" spans="1:12" s="9" customFormat="1" ht="31.8" customHeight="1" x14ac:dyDescent="0.3">
      <c r="A101" s="65" t="s">
        <v>80</v>
      </c>
      <c r="B101" s="65"/>
      <c r="C101" s="65"/>
      <c r="D101" s="38">
        <f>D8+D10+D18+D20+D23+D27+D36+D47+D49+D51+D54+D57+D59+D61+D63+D65+D67+D69+D72+D76+D78+D80+D82+D85+D90+D93+D96+D98+D100</f>
        <v>37026.06</v>
      </c>
      <c r="E101" s="49"/>
    </row>
    <row r="107" spans="1:12" x14ac:dyDescent="0.25">
      <c r="E107" s="1"/>
    </row>
    <row r="108" spans="1:12" x14ac:dyDescent="0.25">
      <c r="E108" s="1"/>
    </row>
  </sheetData>
  <mergeCells count="3">
    <mergeCell ref="H48:M48"/>
    <mergeCell ref="A4:E4"/>
    <mergeCell ref="A101:C10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opLeftCell="A8" workbookViewId="0">
      <selection activeCell="A23" sqref="A23"/>
    </sheetView>
  </sheetViews>
  <sheetFormatPr defaultRowHeight="13.8" x14ac:dyDescent="0.25"/>
  <cols>
    <col min="1" max="1" width="32.44140625" style="5" customWidth="1"/>
    <col min="2" max="2" width="66.21875" style="5" customWidth="1"/>
    <col min="3" max="16384" width="8.88671875" style="5"/>
  </cols>
  <sheetData>
    <row r="1" spans="1:7" ht="15" hidden="1" customHeight="1" x14ac:dyDescent="0.25">
      <c r="A1" s="24"/>
      <c r="B1" s="24"/>
      <c r="C1" s="24"/>
      <c r="D1" s="24"/>
      <c r="E1" s="24"/>
    </row>
    <row r="2" spans="1:7" ht="15" hidden="1" customHeight="1" x14ac:dyDescent="0.25">
      <c r="A2" s="24"/>
      <c r="B2" s="24"/>
      <c r="C2" s="24"/>
      <c r="D2" s="24"/>
      <c r="E2" s="24"/>
    </row>
    <row r="3" spans="1:7" ht="6.6" hidden="1" customHeight="1" x14ac:dyDescent="0.25">
      <c r="A3" s="24"/>
      <c r="B3" s="24"/>
      <c r="C3" s="24"/>
      <c r="D3" s="24"/>
      <c r="E3" s="24"/>
    </row>
    <row r="4" spans="1:7" ht="15" hidden="1" customHeight="1" x14ac:dyDescent="0.25">
      <c r="A4" s="24"/>
      <c r="B4" s="24"/>
      <c r="C4" s="24"/>
      <c r="D4" s="24"/>
      <c r="E4" s="24"/>
    </row>
    <row r="5" spans="1:7" ht="15" hidden="1" customHeight="1" x14ac:dyDescent="0.25">
      <c r="A5" s="24"/>
      <c r="B5" s="24"/>
      <c r="C5" s="24"/>
      <c r="D5" s="24"/>
      <c r="E5" s="24"/>
    </row>
    <row r="6" spans="1:7" ht="15" hidden="1" customHeight="1" x14ac:dyDescent="0.25">
      <c r="A6" s="24"/>
      <c r="B6" s="24"/>
      <c r="C6" s="24"/>
      <c r="D6" s="24"/>
      <c r="E6" s="24"/>
    </row>
    <row r="7" spans="1:7" ht="15" hidden="1" customHeight="1" x14ac:dyDescent="0.25">
      <c r="A7" s="24"/>
      <c r="B7" s="24"/>
      <c r="C7" s="24"/>
      <c r="D7" s="24"/>
      <c r="E7" s="24"/>
    </row>
    <row r="8" spans="1:7" x14ac:dyDescent="0.25">
      <c r="A8" s="5" t="s">
        <v>9</v>
      </c>
      <c r="C8" s="6"/>
      <c r="D8" s="6"/>
      <c r="E8" s="6"/>
    </row>
    <row r="9" spans="1:7" x14ac:dyDescent="0.25">
      <c r="A9" s="5" t="s">
        <v>10</v>
      </c>
      <c r="C9" s="6"/>
      <c r="D9" s="6"/>
      <c r="E9" s="6"/>
    </row>
    <row r="10" spans="1:7" x14ac:dyDescent="0.25">
      <c r="A10" s="5" t="s">
        <v>11</v>
      </c>
      <c r="C10" s="6"/>
      <c r="D10" s="6"/>
      <c r="E10" s="6"/>
    </row>
    <row r="11" spans="1:7" x14ac:dyDescent="0.25">
      <c r="C11" s="6"/>
      <c r="D11" s="6"/>
      <c r="E11" s="6"/>
    </row>
    <row r="12" spans="1:7" x14ac:dyDescent="0.25">
      <c r="A12" s="67" t="s">
        <v>26</v>
      </c>
      <c r="B12" s="68"/>
      <c r="C12" s="68"/>
      <c r="D12" s="68"/>
      <c r="E12" s="68"/>
      <c r="F12" s="68"/>
    </row>
    <row r="13" spans="1:7" x14ac:dyDescent="0.25">
      <c r="A13" s="7"/>
      <c r="B13" s="7"/>
      <c r="C13" s="7"/>
      <c r="D13" s="6"/>
      <c r="E13" s="6"/>
    </row>
    <row r="14" spans="1:7" s="9" customFormat="1" ht="24.6" customHeight="1" x14ac:dyDescent="0.3">
      <c r="A14" s="66" t="s">
        <v>7</v>
      </c>
      <c r="B14" s="66"/>
      <c r="C14" s="39"/>
      <c r="D14" s="39"/>
      <c r="E14" s="39"/>
      <c r="F14" s="39"/>
      <c r="G14" s="39"/>
    </row>
    <row r="15" spans="1:7" ht="23.4" customHeight="1" x14ac:dyDescent="0.25">
      <c r="A15" s="2" t="s">
        <v>3</v>
      </c>
      <c r="B15" s="2" t="s">
        <v>4</v>
      </c>
    </row>
    <row r="16" spans="1:7" ht="19.95" customHeight="1" x14ac:dyDescent="0.25">
      <c r="A16" s="25">
        <v>64669.43</v>
      </c>
      <c r="B16" s="22" t="s">
        <v>27</v>
      </c>
    </row>
    <row r="17" spans="1:2" ht="19.95" customHeight="1" x14ac:dyDescent="0.25">
      <c r="A17" s="3">
        <v>1898.73</v>
      </c>
      <c r="B17" s="22" t="s">
        <v>28</v>
      </c>
    </row>
    <row r="18" spans="1:2" ht="19.95" customHeight="1" x14ac:dyDescent="0.25">
      <c r="A18" s="3">
        <v>290.83999999999997</v>
      </c>
      <c r="B18" s="23" t="s">
        <v>29</v>
      </c>
    </row>
    <row r="19" spans="1:2" ht="19.95" customHeight="1" x14ac:dyDescent="0.25">
      <c r="A19" s="3">
        <v>5749.44</v>
      </c>
      <c r="B19" s="51" t="s">
        <v>52</v>
      </c>
    </row>
    <row r="20" spans="1:2" ht="19.95" customHeight="1" x14ac:dyDescent="0.25">
      <c r="A20" s="3">
        <v>11041.83</v>
      </c>
      <c r="B20" s="23" t="s">
        <v>30</v>
      </c>
    </row>
    <row r="21" spans="1:2" ht="19.95" customHeight="1" x14ac:dyDescent="0.25">
      <c r="A21" s="3">
        <v>784</v>
      </c>
      <c r="B21" s="51" t="s">
        <v>49</v>
      </c>
    </row>
    <row r="22" spans="1:2" ht="19.95" customHeight="1" x14ac:dyDescent="0.25">
      <c r="A22" s="10">
        <v>2840.98</v>
      </c>
      <c r="B22" s="22" t="s">
        <v>31</v>
      </c>
    </row>
    <row r="23" spans="1:2" ht="19.95" customHeight="1" x14ac:dyDescent="0.25">
      <c r="A23" s="3">
        <v>336</v>
      </c>
      <c r="B23" s="22" t="s">
        <v>32</v>
      </c>
    </row>
    <row r="24" spans="1:2" ht="19.95" customHeight="1" x14ac:dyDescent="0.25">
      <c r="A24" s="10"/>
      <c r="B24" s="22"/>
    </row>
    <row r="25" spans="1:2" ht="22.2" customHeight="1" x14ac:dyDescent="0.25">
      <c r="A25" s="4">
        <f>SUM(A16:A24)</f>
        <v>87611.25</v>
      </c>
      <c r="B25" s="4" t="s">
        <v>81</v>
      </c>
    </row>
  </sheetData>
  <mergeCells count="2">
    <mergeCell ref="A14:B14"/>
    <mergeCell ref="A12:F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 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2024-04-15T08:18:52Z</cp:lastPrinted>
  <dcterms:created xsi:type="dcterms:W3CDTF">2024-02-07T12:44:38Z</dcterms:created>
  <dcterms:modified xsi:type="dcterms:W3CDTF">2024-04-19T12:12:59Z</dcterms:modified>
</cp:coreProperties>
</file>